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<sst xmlns="http://schemas.openxmlformats.org/spreadsheetml/2006/main" count="43" uniqueCount="29">
  <si>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Устройство для записи, считывания и длительного хранения информации на гибких магнитных дисках (дискетах).</t>
  </si>
  <si>
    <t>Устройство ввода звуковой информации.</t>
  </si>
  <si>
    <t xml:space="preserve"> Линия связи к которой подключена сеть.</t>
  </si>
  <si>
    <t>Устройство для записи, считывания и длительного хранения информации на жестких магнитных дисках.</t>
  </si>
  <si>
    <t>Ячейки памяти, которые служат для кратковременного хранения и преобразования данных и команд.</t>
  </si>
  <si>
    <t>Устройство, предназначенные для вывода на экран текстовой и графической информации.</t>
  </si>
  <si>
    <t>3.</t>
  </si>
  <si>
    <t>7.</t>
  </si>
  <si>
    <t>8.</t>
  </si>
  <si>
    <t>9.</t>
  </si>
  <si>
    <t>10.</t>
  </si>
  <si>
    <t>12.</t>
  </si>
  <si>
    <r>
      <t xml:space="preserve">Вопросы по </t>
    </r>
    <r>
      <rPr>
        <i/>
        <sz val="10"/>
        <rFont val="Arial Cyr"/>
        <family val="0"/>
      </rPr>
      <t>ВЕРТИКАЛИ:</t>
    </r>
  </si>
  <si>
    <t>Небольшая электронная схема, выполняющая все вычисления и обработку информации.</t>
  </si>
  <si>
    <t>1.</t>
  </si>
  <si>
    <t>Электронная схема, которая управляет работой какого-либо внешнего устройства.</t>
  </si>
  <si>
    <t>2.</t>
  </si>
  <si>
    <t>4.</t>
  </si>
  <si>
    <t>Вспомогательный процессор, предназначенный для выполнения математических и логических действий.</t>
  </si>
  <si>
    <t>5.</t>
  </si>
  <si>
    <t>Устройство для обмена информацией между компьютерами через телефонные, оптоволоконные и др. сети.</t>
  </si>
  <si>
    <t>6.</t>
  </si>
  <si>
    <t>Устройство вывода звуковой информации.</t>
  </si>
  <si>
    <t>Манипулятор для ввода информации в компьютер.</t>
  </si>
  <si>
    <t>11.</t>
  </si>
  <si>
    <t>Устройство для считывания графической и текстовой информации в компьютер с бумажных носителей информации.</t>
  </si>
  <si>
    <t>Выполнила: Ивановская Анна студентка 313 группы</t>
  </si>
  <si>
    <r>
      <t xml:space="preserve">Вопросы по </t>
    </r>
    <r>
      <rPr>
        <i/>
        <sz val="10"/>
        <rFont val="Arial Cyr"/>
        <family val="0"/>
      </rPr>
      <t>ГОРИЗОНТАЛИ:</t>
    </r>
  </si>
  <si>
    <t>Кроссворд на тему : "Устройство компьютера"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</si>
</sst>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u val="single"/>
      <sz val="35"/>
      <color indexed="47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5</xdr:row>
      <xdr:rowOff>190500</xdr:rowOff>
    </xdr:from>
    <xdr:to>
      <xdr:col>8</xdr:col>
      <xdr:colOff>114300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238625" y="19812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6</xdr:col>
      <xdr:colOff>247650</xdr:colOff>
      <xdr:row>9</xdr:row>
      <xdr:rowOff>180975</xdr:rowOff>
    </xdr:from>
    <xdr:to>
      <xdr:col>7</xdr:col>
      <xdr:colOff>114300</xdr:colOff>
      <xdr:row>10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3905250" y="30003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12</a:t>
          </a:r>
        </a:p>
      </xdr:txBody>
    </xdr:sp>
    <xdr:clientData/>
  </xdr:twoCellAnchor>
  <xdr:twoCellAnchor>
    <xdr:from>
      <xdr:col>1</xdr:col>
      <xdr:colOff>1828800</xdr:colOff>
      <xdr:row>11</xdr:row>
      <xdr:rowOff>171450</xdr:rowOff>
    </xdr:from>
    <xdr:to>
      <xdr:col>2</xdr:col>
      <xdr:colOff>95250</xdr:colOff>
      <xdr:row>12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162175" y="35052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5</xdr:col>
      <xdr:colOff>238125</xdr:colOff>
      <xdr:row>11</xdr:row>
      <xdr:rowOff>180975</xdr:rowOff>
    </xdr:from>
    <xdr:to>
      <xdr:col>6</xdr:col>
      <xdr:colOff>104775</xdr:colOff>
      <xdr:row>12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562350" y="351472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11</a:t>
          </a:r>
        </a:p>
      </xdr:txBody>
    </xdr:sp>
    <xdr:clientData/>
  </xdr:twoCellAnchor>
  <xdr:twoCellAnchor>
    <xdr:from>
      <xdr:col>3</xdr:col>
      <xdr:colOff>238125</xdr:colOff>
      <xdr:row>14</xdr:row>
      <xdr:rowOff>180975</xdr:rowOff>
    </xdr:from>
    <xdr:to>
      <xdr:col>4</xdr:col>
      <xdr:colOff>104775</xdr:colOff>
      <xdr:row>15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2895600" y="42862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12</xdr:col>
      <xdr:colOff>238125</xdr:colOff>
      <xdr:row>4</xdr:row>
      <xdr:rowOff>190500</xdr:rowOff>
    </xdr:from>
    <xdr:to>
      <xdr:col>13</xdr:col>
      <xdr:colOff>104775</xdr:colOff>
      <xdr:row>5</xdr:row>
      <xdr:rowOff>104775</xdr:rowOff>
    </xdr:to>
    <xdr:sp>
      <xdr:nvSpPr>
        <xdr:cNvPr id="6" name="Rectangle 7"/>
        <xdr:cNvSpPr>
          <a:spLocks/>
        </xdr:cNvSpPr>
      </xdr:nvSpPr>
      <xdr:spPr>
        <a:xfrm>
          <a:off x="5895975" y="172402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12</xdr:col>
      <xdr:colOff>238125</xdr:colOff>
      <xdr:row>3</xdr:row>
      <xdr:rowOff>161925</xdr:rowOff>
    </xdr:from>
    <xdr:to>
      <xdr:col>13</xdr:col>
      <xdr:colOff>104775</xdr:colOff>
      <xdr:row>4</xdr:row>
      <xdr:rowOff>76200</xdr:rowOff>
    </xdr:to>
    <xdr:sp>
      <xdr:nvSpPr>
        <xdr:cNvPr id="7" name="Rectangle 8"/>
        <xdr:cNvSpPr>
          <a:spLocks/>
        </xdr:cNvSpPr>
      </xdr:nvSpPr>
      <xdr:spPr>
        <a:xfrm>
          <a:off x="5895975" y="14382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10</xdr:col>
      <xdr:colOff>228600</xdr:colOff>
      <xdr:row>11</xdr:row>
      <xdr:rowOff>161925</xdr:rowOff>
    </xdr:from>
    <xdr:to>
      <xdr:col>11</xdr:col>
      <xdr:colOff>95250</xdr:colOff>
      <xdr:row>12</xdr:row>
      <xdr:rowOff>76200</xdr:rowOff>
    </xdr:to>
    <xdr:sp>
      <xdr:nvSpPr>
        <xdr:cNvPr id="8" name="Rectangle 9"/>
        <xdr:cNvSpPr>
          <a:spLocks/>
        </xdr:cNvSpPr>
      </xdr:nvSpPr>
      <xdr:spPr>
        <a:xfrm>
          <a:off x="5219700" y="34956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14</xdr:col>
      <xdr:colOff>266700</xdr:colOff>
      <xdr:row>4</xdr:row>
      <xdr:rowOff>161925</xdr:rowOff>
    </xdr:from>
    <xdr:to>
      <xdr:col>15</xdr:col>
      <xdr:colOff>142875</xdr:colOff>
      <xdr:row>5</xdr:row>
      <xdr:rowOff>76200</xdr:rowOff>
    </xdr:to>
    <xdr:sp>
      <xdr:nvSpPr>
        <xdr:cNvPr id="9" name="Rectangle 10"/>
        <xdr:cNvSpPr>
          <a:spLocks/>
        </xdr:cNvSpPr>
      </xdr:nvSpPr>
      <xdr:spPr>
        <a:xfrm>
          <a:off x="6591300" y="1695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18</xdr:col>
      <xdr:colOff>219075</xdr:colOff>
      <xdr:row>3</xdr:row>
      <xdr:rowOff>161925</xdr:rowOff>
    </xdr:from>
    <xdr:to>
      <xdr:col>19</xdr:col>
      <xdr:colOff>95250</xdr:colOff>
      <xdr:row>4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7858125" y="14382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18</xdr:col>
      <xdr:colOff>228600</xdr:colOff>
      <xdr:row>9</xdr:row>
      <xdr:rowOff>180975</xdr:rowOff>
    </xdr:from>
    <xdr:to>
      <xdr:col>19</xdr:col>
      <xdr:colOff>104775</xdr:colOff>
      <xdr:row>10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7867650" y="30003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16</xdr:col>
      <xdr:colOff>238125</xdr:colOff>
      <xdr:row>14</xdr:row>
      <xdr:rowOff>190500</xdr:rowOff>
    </xdr:from>
    <xdr:to>
      <xdr:col>17</xdr:col>
      <xdr:colOff>104775</xdr:colOff>
      <xdr:row>15</xdr:row>
      <xdr:rowOff>104775</xdr:rowOff>
    </xdr:to>
    <xdr:sp>
      <xdr:nvSpPr>
        <xdr:cNvPr id="12" name="Rectangle 13"/>
        <xdr:cNvSpPr>
          <a:spLocks/>
        </xdr:cNvSpPr>
      </xdr:nvSpPr>
      <xdr:spPr>
        <a:xfrm>
          <a:off x="7229475" y="42957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27</xdr:col>
      <xdr:colOff>161925</xdr:colOff>
      <xdr:row>6</xdr:row>
      <xdr:rowOff>200025</xdr:rowOff>
    </xdr:from>
    <xdr:to>
      <xdr:col>27</xdr:col>
      <xdr:colOff>304800</xdr:colOff>
      <xdr:row>6</xdr:row>
      <xdr:rowOff>209550</xdr:rowOff>
    </xdr:to>
    <xdr:sp>
      <xdr:nvSpPr>
        <xdr:cNvPr id="13" name="Line 14"/>
        <xdr:cNvSpPr>
          <a:spLocks/>
        </xdr:cNvSpPr>
      </xdr:nvSpPr>
      <xdr:spPr>
        <a:xfrm>
          <a:off x="10791825" y="224790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104775</xdr:rowOff>
    </xdr:from>
    <xdr:to>
      <xdr:col>27</xdr:col>
      <xdr:colOff>266700</xdr:colOff>
      <xdr:row>5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10887075" y="189547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209550</xdr:rowOff>
    </xdr:from>
    <xdr:to>
      <xdr:col>27</xdr:col>
      <xdr:colOff>276225</xdr:colOff>
      <xdr:row>13</xdr:row>
      <xdr:rowOff>209550</xdr:rowOff>
    </xdr:to>
    <xdr:sp>
      <xdr:nvSpPr>
        <xdr:cNvPr id="15" name="Line 16"/>
        <xdr:cNvSpPr>
          <a:spLocks/>
        </xdr:cNvSpPr>
      </xdr:nvSpPr>
      <xdr:spPr>
        <a:xfrm>
          <a:off x="10782300" y="4057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161925</xdr:colOff>
      <xdr:row>12</xdr:row>
      <xdr:rowOff>209550</xdr:rowOff>
    </xdr:from>
    <xdr:to>
      <xdr:col>27</xdr:col>
      <xdr:colOff>304800</xdr:colOff>
      <xdr:row>12</xdr:row>
      <xdr:rowOff>219075</xdr:rowOff>
    </xdr:to>
    <xdr:sp>
      <xdr:nvSpPr>
        <xdr:cNvPr id="16" name="Line 17"/>
        <xdr:cNvSpPr>
          <a:spLocks/>
        </xdr:cNvSpPr>
      </xdr:nvSpPr>
      <xdr:spPr>
        <a:xfrm>
          <a:off x="10791825" y="38004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10</xdr:row>
      <xdr:rowOff>209550</xdr:rowOff>
    </xdr:from>
    <xdr:to>
      <xdr:col>27</xdr:col>
      <xdr:colOff>285750</xdr:colOff>
      <xdr:row>10</xdr:row>
      <xdr:rowOff>219075</xdr:rowOff>
    </xdr:to>
    <xdr:sp>
      <xdr:nvSpPr>
        <xdr:cNvPr id="17" name="Line 18"/>
        <xdr:cNvSpPr>
          <a:spLocks/>
        </xdr:cNvSpPr>
      </xdr:nvSpPr>
      <xdr:spPr>
        <a:xfrm>
          <a:off x="10782300" y="32861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161925</xdr:colOff>
      <xdr:row>14</xdr:row>
      <xdr:rowOff>200025</xdr:rowOff>
    </xdr:from>
    <xdr:to>
      <xdr:col>27</xdr:col>
      <xdr:colOff>304800</xdr:colOff>
      <xdr:row>14</xdr:row>
      <xdr:rowOff>209550</xdr:rowOff>
    </xdr:to>
    <xdr:sp>
      <xdr:nvSpPr>
        <xdr:cNvPr id="18" name="Line 19"/>
        <xdr:cNvSpPr>
          <a:spLocks/>
        </xdr:cNvSpPr>
      </xdr:nvSpPr>
      <xdr:spPr>
        <a:xfrm>
          <a:off x="10791825" y="430530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171450</xdr:colOff>
      <xdr:row>16</xdr:row>
      <xdr:rowOff>209550</xdr:rowOff>
    </xdr:from>
    <xdr:to>
      <xdr:col>27</xdr:col>
      <xdr:colOff>314325</xdr:colOff>
      <xdr:row>16</xdr:row>
      <xdr:rowOff>219075</xdr:rowOff>
    </xdr:to>
    <xdr:sp>
      <xdr:nvSpPr>
        <xdr:cNvPr id="19" name="Line 20"/>
        <xdr:cNvSpPr>
          <a:spLocks/>
        </xdr:cNvSpPr>
      </xdr:nvSpPr>
      <xdr:spPr>
        <a:xfrm>
          <a:off x="10801350" y="48291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257175</xdr:colOff>
      <xdr:row>7</xdr:row>
      <xdr:rowOff>104775</xdr:rowOff>
    </xdr:from>
    <xdr:to>
      <xdr:col>27</xdr:col>
      <xdr:colOff>266700</xdr:colOff>
      <xdr:row>7</xdr:row>
      <xdr:rowOff>228600</xdr:rowOff>
    </xdr:to>
    <xdr:sp>
      <xdr:nvSpPr>
        <xdr:cNvPr id="20" name="Line 21"/>
        <xdr:cNvSpPr>
          <a:spLocks/>
        </xdr:cNvSpPr>
      </xdr:nvSpPr>
      <xdr:spPr>
        <a:xfrm>
          <a:off x="10887075" y="24098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238125</xdr:colOff>
      <xdr:row>9</xdr:row>
      <xdr:rowOff>76200</xdr:rowOff>
    </xdr:from>
    <xdr:to>
      <xdr:col>27</xdr:col>
      <xdr:colOff>247650</xdr:colOff>
      <xdr:row>9</xdr:row>
      <xdr:rowOff>200025</xdr:rowOff>
    </xdr:to>
    <xdr:sp>
      <xdr:nvSpPr>
        <xdr:cNvPr id="21" name="Line 22"/>
        <xdr:cNvSpPr>
          <a:spLocks/>
        </xdr:cNvSpPr>
      </xdr:nvSpPr>
      <xdr:spPr>
        <a:xfrm>
          <a:off x="10868025" y="289560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238125</xdr:colOff>
      <xdr:row>11</xdr:row>
      <xdr:rowOff>85725</xdr:rowOff>
    </xdr:from>
    <xdr:to>
      <xdr:col>27</xdr:col>
      <xdr:colOff>247650</xdr:colOff>
      <xdr:row>11</xdr:row>
      <xdr:rowOff>209550</xdr:rowOff>
    </xdr:to>
    <xdr:sp>
      <xdr:nvSpPr>
        <xdr:cNvPr id="22" name="Line 23"/>
        <xdr:cNvSpPr>
          <a:spLocks/>
        </xdr:cNvSpPr>
      </xdr:nvSpPr>
      <xdr:spPr>
        <a:xfrm>
          <a:off x="10868025" y="341947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95250</xdr:rowOff>
    </xdr:from>
    <xdr:to>
      <xdr:col>27</xdr:col>
      <xdr:colOff>257175</xdr:colOff>
      <xdr:row>8</xdr:row>
      <xdr:rowOff>219075</xdr:rowOff>
    </xdr:to>
    <xdr:sp>
      <xdr:nvSpPr>
        <xdr:cNvPr id="23" name="Line 24"/>
        <xdr:cNvSpPr>
          <a:spLocks/>
        </xdr:cNvSpPr>
      </xdr:nvSpPr>
      <xdr:spPr>
        <a:xfrm>
          <a:off x="10877550" y="265747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247650</xdr:colOff>
      <xdr:row>4</xdr:row>
      <xdr:rowOff>104775</xdr:rowOff>
    </xdr:from>
    <xdr:to>
      <xdr:col>27</xdr:col>
      <xdr:colOff>257175</xdr:colOff>
      <xdr:row>4</xdr:row>
      <xdr:rowOff>228600</xdr:rowOff>
    </xdr:to>
    <xdr:sp>
      <xdr:nvSpPr>
        <xdr:cNvPr id="24" name="Line 25"/>
        <xdr:cNvSpPr>
          <a:spLocks/>
        </xdr:cNvSpPr>
      </xdr:nvSpPr>
      <xdr:spPr>
        <a:xfrm>
          <a:off x="10877550" y="163830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257175</xdr:colOff>
      <xdr:row>15</xdr:row>
      <xdr:rowOff>104775</xdr:rowOff>
    </xdr:from>
    <xdr:to>
      <xdr:col>27</xdr:col>
      <xdr:colOff>266700</xdr:colOff>
      <xdr:row>15</xdr:row>
      <xdr:rowOff>228600</xdr:rowOff>
    </xdr:to>
    <xdr:sp>
      <xdr:nvSpPr>
        <xdr:cNvPr id="25" name="Line 26"/>
        <xdr:cNvSpPr>
          <a:spLocks/>
        </xdr:cNvSpPr>
      </xdr:nvSpPr>
      <xdr:spPr>
        <a:xfrm>
          <a:off x="10887075" y="44672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7"/>
  <sheetViews>
    <sheetView showGridLines="0" showRowColHeaders="0" tabSelected="1" zoomScalePageLayoutView="0" workbookViewId="0" topLeftCell="A1">
      <selection activeCell="N5" sqref="N5"/>
    </sheetView>
  </sheetViews>
  <sheetFormatPr defaultColWidth="4.375" defaultRowHeight="20.25" customHeight="1"/>
  <cols>
    <col min="1" max="1" width="4.375" style="0" customWidth="1"/>
    <col min="2" max="2" width="26.125" style="0" customWidth="1"/>
    <col min="3" max="17" width="4.375" style="0" customWidth="1"/>
    <col min="18" max="18" width="4.125" style="0" customWidth="1"/>
    <col min="19" max="19" width="4.25390625" style="0" customWidth="1"/>
    <col min="20" max="27" width="4.375" style="0" customWidth="1"/>
  </cols>
  <sheetData>
    <row r="2" spans="2:38" ht="60" customHeight="1">
      <c r="B2" s="5" t="s">
        <v>26</v>
      </c>
      <c r="C2" s="7" t="s">
        <v>28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5" spans="14:32" ht="20.25" customHeight="1">
      <c r="N5" s="6"/>
      <c r="T5" s="6"/>
      <c r="AB5" s="3" t="s">
        <v>14</v>
      </c>
      <c r="AC5" s="15" t="str">
        <f>IF(AND(I7="м",I8="и",I9="к",I10="р",I11="о",I12="п",I13="р",I14="о",I15="ц",I16="е",I17="с",I18="с",I19="о",I20="р"),"правильно","НЕправильно")</f>
        <v>НЕправильно</v>
      </c>
      <c r="AD5" s="15"/>
      <c r="AE5" s="15"/>
      <c r="AF5" s="15"/>
    </row>
    <row r="6" spans="14:32" ht="20.25" customHeight="1">
      <c r="N6" s="6"/>
      <c r="O6" s="6"/>
      <c r="P6" s="6"/>
      <c r="Q6" s="6"/>
      <c r="R6" s="6"/>
      <c r="S6" s="6"/>
      <c r="T6" s="6"/>
      <c r="U6" s="6"/>
      <c r="AB6" s="3" t="s">
        <v>16</v>
      </c>
      <c r="AC6" s="15" t="str">
        <f>IF(AND(N5="а",N6="д",N7="а",N8="п",N9="т",N10="е",N11="р"),"правильно","НЕправильно")</f>
        <v>НЕправильно</v>
      </c>
      <c r="AD6" s="15"/>
      <c r="AE6" s="15"/>
      <c r="AF6" s="15"/>
    </row>
    <row r="7" spans="9:32" ht="20.25" customHeight="1">
      <c r="I7" s="6"/>
      <c r="N7" s="6"/>
      <c r="P7" s="6"/>
      <c r="T7" s="6"/>
      <c r="AB7" s="3" t="s">
        <v>6</v>
      </c>
      <c r="AC7" s="15" t="str">
        <f>IF(AND(N6="д",O6="и",P6="с",Q6="к",R6="о",S6="в",T6="о",U6="д"),"правильно","НЕправильно")</f>
        <v>НЕправильно</v>
      </c>
      <c r="AD7" s="15"/>
      <c r="AE7" s="15"/>
      <c r="AF7" s="15"/>
    </row>
    <row r="8" spans="9:32" ht="20.25" customHeight="1">
      <c r="I8" s="6"/>
      <c r="N8" s="6"/>
      <c r="P8" s="6"/>
      <c r="T8" s="6"/>
      <c r="AB8" s="3" t="s">
        <v>17</v>
      </c>
      <c r="AC8" s="15" t="str">
        <f>IF(AND(P6="с",P7="о",P8="п",P9="р",P10="о",P11="ц",P12="е",P13="с",P14="с",P15="о",P16="р"),"правильно","НЕправильно")</f>
        <v>НЕправильно</v>
      </c>
      <c r="AD8" s="15"/>
      <c r="AE8" s="15"/>
      <c r="AF8" s="15"/>
    </row>
    <row r="9" spans="9:32" ht="20.25" customHeight="1">
      <c r="I9" s="6"/>
      <c r="N9" s="6"/>
      <c r="P9" s="6"/>
      <c r="T9" s="6"/>
      <c r="AB9" s="3" t="s">
        <v>19</v>
      </c>
      <c r="AC9" s="15" t="str">
        <f>IF(AND(T5="м",T6="о",T7="д",T8="е",T9="м"),"правильно","НЕправильно")</f>
        <v>НЕправильно</v>
      </c>
      <c r="AD9" s="15"/>
      <c r="AE9" s="15"/>
      <c r="AF9" s="15"/>
    </row>
    <row r="10" spans="9:32" ht="20.25" customHeight="1">
      <c r="I10" s="6"/>
      <c r="N10" s="6"/>
      <c r="P10" s="6"/>
      <c r="AB10" s="3" t="s">
        <v>21</v>
      </c>
      <c r="AC10" s="15" t="str">
        <f>IF(AND(T11="к",T12="о",T13="л",T14="о",T15="н",T16="к",T17="и"),"правильно","НЕправильно")</f>
        <v>НЕправильно</v>
      </c>
      <c r="AD10" s="15"/>
      <c r="AE10" s="15"/>
      <c r="AF10" s="15"/>
    </row>
    <row r="11" spans="8:32" ht="20.25" customHeight="1">
      <c r="H11" s="6"/>
      <c r="I11" s="6"/>
      <c r="J11" s="6"/>
      <c r="K11" s="6"/>
      <c r="L11" s="6"/>
      <c r="M11" s="6"/>
      <c r="N11" s="6"/>
      <c r="P11" s="6"/>
      <c r="T11" s="6"/>
      <c r="AB11" s="3" t="s">
        <v>7</v>
      </c>
      <c r="AC11" s="15" t="str">
        <f>IF(AND(R16="м",S16="и",T16="к",U16="р",V16="о",W16="ф",X16="о",Y16="н"),"правильно","НЕправильно")</f>
        <v>НЕправильно</v>
      </c>
      <c r="AD11" s="15"/>
      <c r="AE11" s="15"/>
      <c r="AF11" s="15"/>
    </row>
    <row r="12" spans="9:37" ht="20.25" customHeight="1">
      <c r="I12" s="6"/>
      <c r="P12" s="6"/>
      <c r="T12" s="6"/>
      <c r="AB12" s="3" t="s">
        <v>7</v>
      </c>
      <c r="AC12" s="15" t="str">
        <f>IF(AND(R16="м",R17="ы",R18="ш",R19="ь"),"правильно ","НЕправильно")</f>
        <v>НЕправильно</v>
      </c>
      <c r="AD12" s="15"/>
      <c r="AE12" s="15"/>
      <c r="AF12" s="15"/>
      <c r="AK12" s="4"/>
    </row>
    <row r="13" spans="3:32" ht="20.25" customHeight="1">
      <c r="C13" s="6"/>
      <c r="D13" s="6"/>
      <c r="E13" s="6"/>
      <c r="F13" s="6"/>
      <c r="G13" s="6"/>
      <c r="H13" s="6"/>
      <c r="I13" s="6"/>
      <c r="J13" s="6"/>
      <c r="L13" s="6"/>
      <c r="M13" s="6"/>
      <c r="N13" s="6"/>
      <c r="O13" s="6"/>
      <c r="P13" s="6"/>
      <c r="Q13" s="6"/>
      <c r="R13" s="6"/>
      <c r="S13" s="6"/>
      <c r="T13" s="6"/>
      <c r="U13" s="6"/>
      <c r="AB13" s="3" t="s">
        <v>8</v>
      </c>
      <c r="AC13" s="15" t="str">
        <f>IF(AND(L13="м",M13="а",N13="г",O13="и",P13="с",Q13="т",R13="р",S13="а",T13="л",U13="ь"),"правильно","НЕправильно")</f>
        <v>НЕправильно</v>
      </c>
      <c r="AD13" s="15"/>
      <c r="AE13" s="15"/>
      <c r="AF13" s="15"/>
    </row>
    <row r="14" spans="7:32" ht="20.25" customHeight="1">
      <c r="G14" s="6"/>
      <c r="I14" s="6"/>
      <c r="P14" s="6"/>
      <c r="T14" s="6"/>
      <c r="AB14" s="3" t="s">
        <v>9</v>
      </c>
      <c r="AC14" s="15" t="str">
        <f>IF(AND(E16="в",F16="и",G16="н",H16="ч",I16="е",J16="с",K16="т",L16="е",M16="р"),"правильно","НЕправильно")</f>
        <v>НЕправильно</v>
      </c>
      <c r="AD14" s="15"/>
      <c r="AE14" s="15"/>
      <c r="AF14" s="15"/>
    </row>
    <row r="15" spans="7:32" ht="20.25" customHeight="1">
      <c r="G15" s="6"/>
      <c r="I15" s="6"/>
      <c r="P15" s="6"/>
      <c r="T15" s="6"/>
      <c r="AB15" s="3" t="s">
        <v>10</v>
      </c>
      <c r="AC15" s="15" t="str">
        <f>IF(AND(C13="р",D13="е",E13="г",F13="и",G13="с",H13="т",I13="р",J13="ы"),"правильно","НЕправильно")</f>
        <v>НЕправильно</v>
      </c>
      <c r="AD15" s="15"/>
      <c r="AE15" s="15"/>
      <c r="AF15" s="15"/>
    </row>
    <row r="16" spans="5:32" ht="20.25" customHeight="1">
      <c r="E16" s="6"/>
      <c r="F16" s="6"/>
      <c r="G16" s="6"/>
      <c r="H16" s="6"/>
      <c r="I16" s="6"/>
      <c r="J16" s="6"/>
      <c r="K16" s="6"/>
      <c r="L16" s="6"/>
      <c r="M16" s="6"/>
      <c r="P16" s="6"/>
      <c r="R16" s="6"/>
      <c r="S16" s="6"/>
      <c r="T16" s="6"/>
      <c r="U16" s="6"/>
      <c r="V16" s="6"/>
      <c r="W16" s="6"/>
      <c r="X16" s="6"/>
      <c r="Y16" s="6"/>
      <c r="AB16" s="3" t="s">
        <v>24</v>
      </c>
      <c r="AC16" s="15" t="str">
        <f>IF(AND(G13="с",G14="к",G15="а",G16="н",G17="е",G18="р"),"правильно","НЕправильно")</f>
        <v>НЕправильно</v>
      </c>
      <c r="AD16" s="15"/>
      <c r="AE16" s="15"/>
      <c r="AF16" s="15"/>
    </row>
    <row r="17" spans="7:32" ht="20.25" customHeight="1">
      <c r="G17" s="6"/>
      <c r="I17" s="6"/>
      <c r="R17" s="6"/>
      <c r="T17" s="6"/>
      <c r="AB17" s="3" t="s">
        <v>11</v>
      </c>
      <c r="AC17" s="15" t="str">
        <f>IF(AND(H11="м",I11="о",J11="н",K11="и",L11="т",M11="о",N11="р"),"правильно","НЕправильно")</f>
        <v>НЕправильно</v>
      </c>
      <c r="AD17" s="15"/>
      <c r="AE17" s="15"/>
      <c r="AF17" s="15"/>
    </row>
    <row r="18" spans="7:18" ht="20.25" customHeight="1">
      <c r="G18" s="6"/>
      <c r="I18" s="6"/>
      <c r="R18" s="6"/>
    </row>
    <row r="19" spans="9:18" ht="20.25" customHeight="1">
      <c r="I19" s="6"/>
      <c r="R19" s="6"/>
    </row>
    <row r="20" ht="20.25" customHeight="1">
      <c r="I20" s="6"/>
    </row>
    <row r="22" spans="8:20" ht="20.25" customHeight="1">
      <c r="H22" s="8" t="s">
        <v>27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4:27" ht="20.25" customHeight="1">
      <c r="D23" s="2" t="s">
        <v>6</v>
      </c>
      <c r="E23" s="11" t="s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</row>
    <row r="24" spans="4:27" ht="20.25" customHeight="1">
      <c r="D24" s="2" t="s">
        <v>7</v>
      </c>
      <c r="E24" s="11" t="s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/>
    </row>
    <row r="25" spans="4:27" ht="20.25" customHeight="1">
      <c r="D25" s="2" t="s">
        <v>8</v>
      </c>
      <c r="E25" s="11" t="s">
        <v>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</row>
    <row r="26" spans="4:27" ht="20.25" customHeight="1">
      <c r="D26" s="2" t="s">
        <v>9</v>
      </c>
      <c r="E26" s="11" t="s">
        <v>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</row>
    <row r="27" spans="4:27" ht="20.25" customHeight="1">
      <c r="D27" s="2" t="s">
        <v>10</v>
      </c>
      <c r="E27" s="11" t="s">
        <v>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"/>
    </row>
    <row r="28" spans="4:27" ht="20.25" customHeight="1">
      <c r="D28" s="2" t="s">
        <v>11</v>
      </c>
      <c r="E28" s="11" t="s">
        <v>5</v>
      </c>
      <c r="F28" s="12"/>
      <c r="G28" s="1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2"/>
      <c r="V28" s="12"/>
      <c r="W28" s="12"/>
      <c r="X28" s="12"/>
      <c r="Y28" s="12"/>
      <c r="Z28" s="12"/>
      <c r="AA28" s="13"/>
    </row>
    <row r="29" spans="8:20" ht="20.25" customHeight="1">
      <c r="H29" s="17" t="s">
        <v>12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4:27" ht="20.25" customHeight="1">
      <c r="D30" s="2" t="s">
        <v>14</v>
      </c>
      <c r="E30" s="16" t="s">
        <v>13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4:27" ht="20.25" customHeight="1">
      <c r="D31" s="2" t="s">
        <v>16</v>
      </c>
      <c r="E31" s="16" t="s">
        <v>15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4:27" ht="20.25" customHeight="1">
      <c r="D32" s="2" t="s">
        <v>17</v>
      </c>
      <c r="E32" s="16" t="s">
        <v>18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4:27" ht="20.25" customHeight="1">
      <c r="D33" s="2" t="s">
        <v>19</v>
      </c>
      <c r="E33" s="16" t="s">
        <v>20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4:27" ht="20.25" customHeight="1">
      <c r="D34" s="2" t="s">
        <v>21</v>
      </c>
      <c r="E34" s="16" t="s">
        <v>22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4:27" ht="20.25" customHeight="1">
      <c r="D35" s="2" t="s">
        <v>7</v>
      </c>
      <c r="E35" s="16" t="s">
        <v>23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4:27" ht="20.25" customHeight="1">
      <c r="D36" s="2" t="s">
        <v>24</v>
      </c>
      <c r="E36" s="16" t="s">
        <v>25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5:27" ht="20.2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</sheetData>
  <sheetProtection password="9830" sheet="1" selectLockedCells="1"/>
  <mergeCells count="29">
    <mergeCell ref="E27:AA27"/>
    <mergeCell ref="AC9:AF9"/>
    <mergeCell ref="AC10:AF10"/>
    <mergeCell ref="AC11:AF11"/>
    <mergeCell ref="AC12:AF12"/>
    <mergeCell ref="AC5:AF5"/>
    <mergeCell ref="AC6:AF6"/>
    <mergeCell ref="AC7:AF7"/>
    <mergeCell ref="AC8:AF8"/>
    <mergeCell ref="E36:AA36"/>
    <mergeCell ref="H29:T29"/>
    <mergeCell ref="E30:AA30"/>
    <mergeCell ref="E31:AA31"/>
    <mergeCell ref="E32:AA32"/>
    <mergeCell ref="AC13:AF13"/>
    <mergeCell ref="E33:AA33"/>
    <mergeCell ref="E34:AA34"/>
    <mergeCell ref="E35:AA35"/>
    <mergeCell ref="E24:AA24"/>
    <mergeCell ref="C2:AL2"/>
    <mergeCell ref="H22:T22"/>
    <mergeCell ref="E23:AA23"/>
    <mergeCell ref="E28:AA28"/>
    <mergeCell ref="AC14:AF14"/>
    <mergeCell ref="AC15:AF15"/>
    <mergeCell ref="AC16:AF16"/>
    <mergeCell ref="AC17:AF17"/>
    <mergeCell ref="E25:AA25"/>
    <mergeCell ref="E26:AA2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K28</dc:creator>
  <cp:keywords/>
  <dc:description/>
  <cp:lastModifiedBy>Пользователь</cp:lastModifiedBy>
  <dcterms:created xsi:type="dcterms:W3CDTF">2014-06-26T03:31:28Z</dcterms:created>
  <dcterms:modified xsi:type="dcterms:W3CDTF">2017-10-08T10:28:22Z</dcterms:modified>
  <cp:category/>
  <cp:version/>
  <cp:contentType/>
  <cp:contentStatus/>
</cp:coreProperties>
</file>